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3395" windowHeight="11565"/>
  </bookViews>
  <sheets>
    <sheet name="Grandstand Roof" sheetId="1" r:id="rId1"/>
  </sheets>
  <calcPr calcId="145621"/>
</workbook>
</file>

<file path=xl/calcChain.xml><?xml version="1.0" encoding="utf-8"?>
<calcChain xmlns="http://schemas.openxmlformats.org/spreadsheetml/2006/main">
  <c r="B6" i="1" l="1"/>
  <c r="E6" i="1" s="1"/>
  <c r="D5" i="1"/>
  <c r="D8" i="1" s="1"/>
  <c r="C5" i="1"/>
  <c r="C8" i="1" s="1"/>
  <c r="B5" i="1"/>
  <c r="E5" i="1" s="1"/>
  <c r="E8" i="1" l="1"/>
  <c r="B8" i="1"/>
</calcChain>
</file>

<file path=xl/sharedStrings.xml><?xml version="1.0" encoding="utf-8"?>
<sst xmlns="http://schemas.openxmlformats.org/spreadsheetml/2006/main" count="9" uniqueCount="9">
  <si>
    <t xml:space="preserve">TOTAL ESTIMATED EXPENSES </t>
  </si>
  <si>
    <t>COVERED BY INSURANCE</t>
  </si>
  <si>
    <t>CalOES FUNDING (PENDING)</t>
  </si>
  <si>
    <t>OUT OF POCKET</t>
  </si>
  <si>
    <t>Grandstand Roof Replacement</t>
  </si>
  <si>
    <t>Grandstand Roof Electrical Repair</t>
  </si>
  <si>
    <t>TOTAL</t>
  </si>
  <si>
    <t>*Based on information as of 12/31/17</t>
  </si>
  <si>
    <t>* includes $50K deductible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</si>
</sst>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/>
    <xf numFmtId="44" fontId="0" fillId="0" borderId="3" xfId="1" applyFont="1" applyBorder="1" applyAlignment="1">
      <alignment horizontal="center"/>
    </xf>
    <xf numFmtId="44" fontId="0" fillId="0" borderId="3" xfId="1" applyFont="1" applyBorder="1"/>
    <xf numFmtId="44" fontId="0" fillId="0" borderId="0" xfId="1" applyFont="1"/>
    <xf numFmtId="0" fontId="2" fillId="0" borderId="4" xfId="0" applyFont="1" applyBorder="1" applyAlignment="1">
      <alignment horizontal="right"/>
    </xf>
    <xf numFmtId="44" fontId="2" fillId="0" borderId="4" xfId="0" applyNumberFormat="1" applyFont="1" applyBorder="1"/>
    <xf numFmtId="44" fontId="2" fillId="0" borderId="5" xfId="0" applyNumberFormat="1" applyFont="1" applyBorder="1"/>
    <xf numFmtId="0" fontId="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16"/>
  <sheetViews>
    <sheetView tabSelected="1" view="pageLayout" zoomScaleNormal="100" workbookViewId="0">
      <selection activeCell="D15" sqref="D15"/>
    </sheetView>
  </sheetViews>
  <sheetFormatPr defaultRowHeight="15" x14ac:dyDescent="0.25"/>
  <cols>
    <col min="1" max="1" width="32.7109375" bestFit="1" customWidth="1"/>
    <col min="2" max="2" width="17.5703125" style="9" customWidth="1"/>
    <col min="3" max="3" width="19.28515625" customWidth="1"/>
    <col min="4" max="4" width="17.140625" customWidth="1"/>
    <col min="5" max="5" width="16" customWidth="1"/>
    <col min="6" max="6" width="26.42578125" bestFit="1" customWidth="1"/>
  </cols>
  <sheetData>
    <row r="3" spans="1:6" s="5" customFormat="1" ht="39" customHeight="1" x14ac:dyDescent="0.25">
      <c r="A3" s="1"/>
      <c r="B3" s="2" t="s">
        <v>0</v>
      </c>
      <c r="C3" s="3" t="s">
        <v>1</v>
      </c>
      <c r="D3" s="4" t="s">
        <v>2</v>
      </c>
      <c r="E3" s="4" t="s">
        <v>3</v>
      </c>
    </row>
    <row r="4" spans="1:6" x14ac:dyDescent="0.25">
      <c r="A4" s="6"/>
      <c r="B4" s="7"/>
      <c r="D4" s="6"/>
      <c r="E4" s="6"/>
    </row>
    <row r="5" spans="1:6" x14ac:dyDescent="0.25">
      <c r="A5" s="6" t="s">
        <v>4</v>
      </c>
      <c r="B5" s="8">
        <f>208386.73+18275.19+658772.23+643807.6+10269.22+7775.65+87.21+88.55+50000</f>
        <v>1597462.38</v>
      </c>
      <c r="C5" s="9">
        <f>885434.15</f>
        <v>885434.15</v>
      </c>
      <c r="D5" s="8">
        <f>3750+3750</f>
        <v>7500</v>
      </c>
      <c r="E5" s="8">
        <f t="shared" ref="E5" si="0">B5-C5-D5</f>
        <v>704528.22999999986</v>
      </c>
      <c r="F5" s="9" t="s">
        <v>8</v>
      </c>
    </row>
    <row r="6" spans="1:6" x14ac:dyDescent="0.25">
      <c r="A6" s="6" t="s">
        <v>5</v>
      </c>
      <c r="B6" s="8">
        <f>59755.03+56154.5</f>
        <v>115909.53</v>
      </c>
      <c r="C6" s="9">
        <v>59755.03</v>
      </c>
      <c r="D6" s="8">
        <v>0</v>
      </c>
      <c r="E6" s="8">
        <f>B6-C6-D6</f>
        <v>56154.5</v>
      </c>
      <c r="F6" s="9"/>
    </row>
    <row r="7" spans="1:6" x14ac:dyDescent="0.25">
      <c r="A7" s="6"/>
      <c r="B7" s="6"/>
      <c r="D7" s="6"/>
      <c r="E7" s="6"/>
    </row>
    <row r="8" spans="1:6" s="13" customFormat="1" ht="15.75" thickBot="1" x14ac:dyDescent="0.3">
      <c r="A8" s="10" t="s">
        <v>6</v>
      </c>
      <c r="B8" s="11">
        <f>SUM(B4:B7)</f>
        <v>1713371.91</v>
      </c>
      <c r="C8" s="12">
        <f>SUM(C4:C7)</f>
        <v>945189.18</v>
      </c>
      <c r="D8" s="11">
        <f>SUM(D4:D7)</f>
        <v>7500</v>
      </c>
      <c r="E8" s="11">
        <f>SUM(E4:E7)</f>
        <v>760682.72999999986</v>
      </c>
    </row>
    <row r="9" spans="1:6" ht="15.75" thickTop="1" x14ac:dyDescent="0.25">
      <c r="B9"/>
    </row>
    <row r="10" spans="1:6" x14ac:dyDescent="0.25">
      <c r="A10" s="13" t="s">
        <v>7</v>
      </c>
      <c r="B10"/>
    </row>
    <row r="11" spans="1:6" x14ac:dyDescent="0.25">
      <c r="B11"/>
    </row>
    <row r="12" spans="1:6" x14ac:dyDescent="0.25">
      <c r="B12"/>
    </row>
    <row r="13" spans="1:6" x14ac:dyDescent="0.25">
      <c r="B13"/>
    </row>
    <row r="14" spans="1:6" x14ac:dyDescent="0.25">
      <c r="B14"/>
    </row>
    <row r="15" spans="1:6" x14ac:dyDescent="0.25">
      <c r="B15"/>
    </row>
    <row r="16" spans="1:6" x14ac:dyDescent="0.25">
      <c r="B16"/>
    </row>
  </sheetData>
  <pageMargins left="0.7" right="0.7" top="0.75" bottom="0.75" header="0.3" footer="0.3"/>
  <pageSetup scale="94" orientation="landscape" r:id="rId1"/>
  <headerFooter>
    <oddHeader>&amp;C&amp;"-,Bold"&amp;12California Exposition &amp;&amp; State Fair
Grandstand Roof Replacement Project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Grandstand Roof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 M. Koga</dc:creator>
  <cp:lastModifiedBy>Sue O’Brien</cp:lastModifiedBy>
  <cp:lastPrinted>2018-03-21T21:41:45Z</cp:lastPrinted>
  <dcterms:created xsi:type="dcterms:W3CDTF">2018-03-21T20:24:16Z</dcterms:created>
  <dcterms:modified xsi:type="dcterms:W3CDTF">2018-03-21T21:43:35Z</dcterms:modified>
</cp:coreProperties>
</file>